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11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80" i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H150" i="1"/>
  <c r="F150" i="1"/>
  <c r="F161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I150" i="1" s="1"/>
  <c r="I161" i="1" s="1"/>
  <c r="H130" i="1"/>
  <c r="H141" i="1" s="1"/>
  <c r="G130" i="1"/>
  <c r="G141" i="1" s="1"/>
  <c r="G150" i="1" s="1"/>
  <c r="G16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I92" i="1"/>
  <c r="I103" i="1" s="1"/>
  <c r="H92" i="1"/>
  <c r="G92" i="1"/>
  <c r="G103" i="1" s="1"/>
  <c r="F92" i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I45" i="1" s="1"/>
  <c r="H34" i="1"/>
  <c r="H45" i="1" s="1"/>
  <c r="G34" i="1"/>
  <c r="G45" i="1" s="1"/>
  <c r="F34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H199" i="1" l="1"/>
  <c r="J161" i="1"/>
  <c r="H161" i="1"/>
  <c r="G200" i="1"/>
  <c r="J103" i="1"/>
  <c r="I200" i="1"/>
  <c r="H103" i="1"/>
  <c r="F103" i="1"/>
  <c r="J45" i="1"/>
  <c r="F45" i="1"/>
  <c r="L200" i="1"/>
  <c r="H200" i="1" l="1"/>
  <c r="J200" i="1"/>
  <c r="F200" i="1"/>
</calcChain>
</file>

<file path=xl/sharedStrings.xml><?xml version="1.0" encoding="utf-8"?>
<sst xmlns="http://schemas.openxmlformats.org/spreadsheetml/2006/main" count="326" uniqueCount="101">
  <si>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</si>
  <si>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</si>
  <si>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</si>
  <si>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</si>
  <si>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</si>
  <si>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</si>
  <si>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</si>
  <si>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</si>
  <si>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</si>
  <si>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</si>
  <si>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</si>
  <si>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</si>
  <si>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</si>
  <si>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</si>
  <si>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</si>
  <si>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</si>
  <si>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</si>
  <si>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</si>
  <si>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</si>
  <si>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</si>
  <si>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</si>
  <si>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</si>
  <si>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</si>
  <si>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</si>
  <si>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</si>
  <si>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</si>
  <si>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</si>
  <si>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</si>
  <si>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</si>
  <si>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</si>
  <si>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</si>
  <si>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</si>
  <si>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</si>
  <si>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</si>
  <si>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</si>
  <si>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</si>
  <si>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</si>
  <si>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</si>
  <si>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</si>
  <si>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</si>
  <si>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54-1з-20</t>
  </si>
  <si>
    <t>чай с сахаром</t>
  </si>
  <si>
    <t>пшеничный</t>
  </si>
  <si>
    <t>пром</t>
  </si>
  <si>
    <t>яблоко</t>
  </si>
  <si>
    <t>масло сливочное порция</t>
  </si>
  <si>
    <t>54-19з-20</t>
  </si>
  <si>
    <t>54-3гн-20</t>
  </si>
  <si>
    <t>мандарин</t>
  </si>
  <si>
    <t>какао с молоком</t>
  </si>
  <si>
    <t>мол.блюдо</t>
  </si>
  <si>
    <t>МБОУ  Куруильская СОШ</t>
  </si>
  <si>
    <t>Кудашев В.Н.</t>
  </si>
  <si>
    <t>каша гречневая ,курица тушенная с морковью</t>
  </si>
  <si>
    <t>54-4г/25-2020</t>
  </si>
  <si>
    <t>компот из свежих яблок</t>
  </si>
  <si>
    <t>54-32хн-20</t>
  </si>
  <si>
    <t xml:space="preserve"> ржаной</t>
  </si>
  <si>
    <t>макароны отварные с сыром</t>
  </si>
  <si>
    <t>54-3г</t>
  </si>
  <si>
    <t>54-21гн</t>
  </si>
  <si>
    <t>ржаной</t>
  </si>
  <si>
    <t>сыр твердых сортов в нарезке</t>
  </si>
  <si>
    <t>54-1з</t>
  </si>
  <si>
    <t xml:space="preserve">масло сливочное </t>
  </si>
  <si>
    <t>53-19з</t>
  </si>
  <si>
    <t>плов с курицей</t>
  </si>
  <si>
    <t>54-12м-20</t>
  </si>
  <si>
    <t>масло сливочное</t>
  </si>
  <si>
    <t>сок яблочный</t>
  </si>
  <si>
    <t>каша жидкая  молочная пшенная</t>
  </si>
  <si>
    <t>54-24к-20</t>
  </si>
  <si>
    <t>сыр  твердых сортов в нарезке</t>
  </si>
  <si>
    <t>54-2гн-20</t>
  </si>
  <si>
    <t>йогурт</t>
  </si>
  <si>
    <t>54-11р</t>
  </si>
  <si>
    <t>горошница</t>
  </si>
  <si>
    <t>54-21г</t>
  </si>
  <si>
    <t>чай слимоном и сахаром</t>
  </si>
  <si>
    <t>рыба тушенная в томате с овощами</t>
  </si>
  <si>
    <t>жаркое по домашнему из курицы</t>
  </si>
  <si>
    <t>54-28м</t>
  </si>
  <si>
    <t>компот из кураги</t>
  </si>
  <si>
    <t>54-2хн</t>
  </si>
  <si>
    <t>каша жидкая молочная манная</t>
  </si>
  <si>
    <t>54-27к-20</t>
  </si>
  <si>
    <t>чай  с молоком и сахаром</t>
  </si>
  <si>
    <t>54-4гн-20</t>
  </si>
  <si>
    <t>банан</t>
  </si>
  <si>
    <t>биточек из курицы,каша перловая рассыпчатая</t>
  </si>
  <si>
    <t>54-23м/5г-20</t>
  </si>
  <si>
    <t>кисель из апельсинов</t>
  </si>
  <si>
    <t>54-20хн</t>
  </si>
  <si>
    <t>чай без сахара</t>
  </si>
  <si>
    <t>54-1гн</t>
  </si>
  <si>
    <t>каша жидкая  молочная  рисовая,масло сливочное</t>
  </si>
  <si>
    <t>54-25к/19з</t>
  </si>
  <si>
    <t>плов из булгура с курицей</t>
  </si>
  <si>
    <t>54-15м-20</t>
  </si>
  <si>
    <t>чай с яблоком и сахаром</t>
  </si>
  <si>
    <t>54-46гн-20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</si>
</sst>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140625" style="2" customWidth="1"/>
    <col min="12" max="12" width="13" style="2" customWidth="1"/>
    <col min="13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300</v>
      </c>
      <c r="G6" s="40">
        <v>25.1</v>
      </c>
      <c r="H6" s="40">
        <v>14.3</v>
      </c>
      <c r="I6" s="40">
        <v>52.3</v>
      </c>
      <c r="J6" s="40">
        <v>438</v>
      </c>
      <c r="K6" s="41" t="s">
        <v>54</v>
      </c>
      <c r="L6" s="40">
        <v>50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56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43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42</v>
      </c>
      <c r="F11" s="43">
        <v>20</v>
      </c>
      <c r="G11" s="43">
        <v>1.5</v>
      </c>
      <c r="H11" s="43">
        <v>0.2</v>
      </c>
      <c r="I11" s="43">
        <v>9.8000000000000007</v>
      </c>
      <c r="J11" s="43">
        <v>46.9</v>
      </c>
      <c r="K11" s="44" t="s">
        <v>43</v>
      </c>
      <c r="L11" s="43">
        <v>1.5</v>
      </c>
    </row>
    <row r="12" spans="1:12" ht="15" x14ac:dyDescent="0.25">
      <c r="A12" s="23"/>
      <c r="B12" s="15"/>
      <c r="C12" s="11"/>
      <c r="D12" s="6" t="s">
        <v>50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 t="s">
        <v>50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28.1</v>
      </c>
      <c r="H15" s="19">
        <f t="shared" si="0"/>
        <v>14.799999999999999</v>
      </c>
      <c r="I15" s="19">
        <f t="shared" si="0"/>
        <v>78.699999999999989</v>
      </c>
      <c r="J15" s="19">
        <f t="shared" si="0"/>
        <v>560.70000000000005</v>
      </c>
      <c r="K15" s="25"/>
      <c r="L15" s="19">
        <f t="shared" ref="L15" si="1">SUM(L6:L14)</f>
        <v>56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540</v>
      </c>
      <c r="G26" s="32">
        <f t="shared" ref="G26:J26" si="4">G15+G25</f>
        <v>28.1</v>
      </c>
      <c r="H26" s="32">
        <f t="shared" si="4"/>
        <v>14.799999999999999</v>
      </c>
      <c r="I26" s="32">
        <f t="shared" si="4"/>
        <v>78.699999999999989</v>
      </c>
      <c r="J26" s="32">
        <f t="shared" si="4"/>
        <v>560.70000000000005</v>
      </c>
      <c r="K26" s="32"/>
      <c r="L26" s="32">
        <f t="shared" ref="L26" si="5">L15+L25</f>
        <v>56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58</v>
      </c>
      <c r="F27" s="40">
        <v>200</v>
      </c>
      <c r="G27" s="40">
        <v>10.5</v>
      </c>
      <c r="H27" s="40">
        <v>9.1</v>
      </c>
      <c r="I27" s="40">
        <v>38.200000000000003</v>
      </c>
      <c r="J27" s="40">
        <v>277</v>
      </c>
      <c r="K27" s="41" t="s">
        <v>59</v>
      </c>
      <c r="L27" s="40">
        <v>15</v>
      </c>
    </row>
    <row r="28" spans="1:12" ht="15" x14ac:dyDescent="0.25">
      <c r="A28" s="14"/>
      <c r="B28" s="15"/>
      <c r="C28" s="11"/>
      <c r="D28" s="6" t="s">
        <v>30</v>
      </c>
      <c r="E28" s="42" t="s">
        <v>49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60</v>
      </c>
      <c r="L28" s="43">
        <v>16</v>
      </c>
    </row>
    <row r="29" spans="1:12" ht="15" x14ac:dyDescent="0.25">
      <c r="A29" s="14"/>
      <c r="B29" s="15"/>
      <c r="C29" s="11"/>
      <c r="D29" s="7"/>
      <c r="E29" s="42" t="s">
        <v>64</v>
      </c>
      <c r="F29" s="43">
        <v>10</v>
      </c>
      <c r="G29" s="43">
        <v>0.1</v>
      </c>
      <c r="H29" s="43">
        <v>7.3</v>
      </c>
      <c r="I29" s="43">
        <v>0.1</v>
      </c>
      <c r="J29" s="43">
        <v>66.099999999999994</v>
      </c>
      <c r="K29" s="44" t="s">
        <v>65</v>
      </c>
      <c r="L29" s="43">
        <v>6</v>
      </c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20</v>
      </c>
      <c r="G30" s="43">
        <v>1.5</v>
      </c>
      <c r="H30" s="43">
        <v>0.2</v>
      </c>
      <c r="I30" s="43">
        <v>9.8000000000000007</v>
      </c>
      <c r="J30" s="43">
        <v>46.9</v>
      </c>
      <c r="K30" s="44" t="s">
        <v>43</v>
      </c>
      <c r="L30" s="43">
        <v>1.5</v>
      </c>
    </row>
    <row r="31" spans="1:12" ht="15" x14ac:dyDescent="0.25">
      <c r="A31" s="14"/>
      <c r="B31" s="15"/>
      <c r="C31" s="11"/>
      <c r="D31" s="7" t="s">
        <v>24</v>
      </c>
      <c r="E31" s="42" t="s">
        <v>44</v>
      </c>
      <c r="F31" s="43">
        <v>120</v>
      </c>
      <c r="G31" s="43">
        <v>0.5</v>
      </c>
      <c r="H31" s="43">
        <v>0.5</v>
      </c>
      <c r="I31" s="43">
        <v>11.8</v>
      </c>
      <c r="J31" s="43">
        <v>53.3</v>
      </c>
      <c r="K31" s="44" t="s">
        <v>43</v>
      </c>
      <c r="L31" s="43">
        <v>15</v>
      </c>
    </row>
    <row r="32" spans="1:12" ht="15" x14ac:dyDescent="0.25">
      <c r="A32" s="14"/>
      <c r="B32" s="15"/>
      <c r="C32" s="11"/>
      <c r="D32" s="6" t="s">
        <v>23</v>
      </c>
      <c r="E32" s="42" t="s">
        <v>61</v>
      </c>
      <c r="F32" s="43">
        <v>20</v>
      </c>
      <c r="G32" s="43">
        <v>1.3</v>
      </c>
      <c r="H32" s="43">
        <v>0.2</v>
      </c>
      <c r="I32" s="43">
        <v>6.7</v>
      </c>
      <c r="J32" s="43">
        <v>34.200000000000003</v>
      </c>
      <c r="K32" s="44" t="s">
        <v>43</v>
      </c>
      <c r="L32" s="43">
        <v>1.5</v>
      </c>
    </row>
    <row r="33" spans="1:12" ht="15" x14ac:dyDescent="0.25">
      <c r="A33" s="14"/>
      <c r="B33" s="15"/>
      <c r="C33" s="11"/>
      <c r="D33" s="6" t="s">
        <v>50</v>
      </c>
      <c r="E33" s="42" t="s">
        <v>62</v>
      </c>
      <c r="F33" s="43">
        <v>20</v>
      </c>
      <c r="G33" s="43">
        <v>4.5999999999999996</v>
      </c>
      <c r="H33" s="43">
        <v>5.9</v>
      </c>
      <c r="I33" s="43">
        <v>0</v>
      </c>
      <c r="J33" s="43">
        <v>71.7</v>
      </c>
      <c r="K33" s="44" t="s">
        <v>63</v>
      </c>
      <c r="L33" s="43">
        <v>10</v>
      </c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590</v>
      </c>
      <c r="G34" s="19">
        <f t="shared" ref="G34" si="6">SUM(G27:G33)</f>
        <v>23.199999999999996</v>
      </c>
      <c r="H34" s="19">
        <f t="shared" ref="H34" si="7">SUM(H27:H33)</f>
        <v>26.699999999999996</v>
      </c>
      <c r="I34" s="19">
        <f t="shared" ref="I34" si="8">SUM(I27:I33)</f>
        <v>79.100000000000009</v>
      </c>
      <c r="J34" s="19">
        <f t="shared" ref="J34:L34" si="9">SUM(J27:J33)</f>
        <v>649.6</v>
      </c>
      <c r="K34" s="25"/>
      <c r="L34" s="19">
        <f t="shared" si="9"/>
        <v>65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">
      <c r="A45" s="33">
        <f>A27</f>
        <v>1</v>
      </c>
      <c r="B45" s="33">
        <f>B27</f>
        <v>2</v>
      </c>
      <c r="C45" s="51" t="s">
        <v>4</v>
      </c>
      <c r="D45" s="52"/>
      <c r="E45" s="31"/>
      <c r="F45" s="32">
        <f>F34+F44</f>
        <v>590</v>
      </c>
      <c r="G45" s="32">
        <f t="shared" ref="G45" si="14">G34+G44</f>
        <v>23.199999999999996</v>
      </c>
      <c r="H45" s="32">
        <f t="shared" ref="H45" si="15">H34+H44</f>
        <v>26.699999999999996</v>
      </c>
      <c r="I45" s="32">
        <f t="shared" ref="I45" si="16">I34+I44</f>
        <v>79.100000000000009</v>
      </c>
      <c r="J45" s="32">
        <f t="shared" ref="J45:L45" si="17">J34+J44</f>
        <v>649.6</v>
      </c>
      <c r="K45" s="32"/>
      <c r="L45" s="32">
        <f t="shared" si="17"/>
        <v>65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66</v>
      </c>
      <c r="F46" s="40">
        <v>250</v>
      </c>
      <c r="G46" s="40">
        <v>34</v>
      </c>
      <c r="H46" s="40">
        <v>10.1</v>
      </c>
      <c r="I46" s="40">
        <v>41.5</v>
      </c>
      <c r="J46" s="40">
        <v>393.3</v>
      </c>
      <c r="K46" s="41" t="s">
        <v>67</v>
      </c>
      <c r="L46" s="40">
        <v>35</v>
      </c>
    </row>
    <row r="47" spans="1:12" ht="15" x14ac:dyDescent="0.25">
      <c r="A47" s="23"/>
      <c r="B47" s="15"/>
      <c r="C47" s="11"/>
      <c r="D47" s="6" t="s">
        <v>50</v>
      </c>
      <c r="E47" s="42" t="s">
        <v>68</v>
      </c>
      <c r="F47" s="43">
        <v>10</v>
      </c>
      <c r="G47" s="43">
        <v>0.1</v>
      </c>
      <c r="H47" s="43">
        <v>7.3</v>
      </c>
      <c r="I47" s="43">
        <v>0.1</v>
      </c>
      <c r="J47" s="43">
        <v>66.099999999999994</v>
      </c>
      <c r="K47" s="44" t="s">
        <v>65</v>
      </c>
      <c r="L47" s="43">
        <v>2</v>
      </c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 t="s">
        <v>42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43</v>
      </c>
      <c r="L49" s="43">
        <v>1.5</v>
      </c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 t="s">
        <v>23</v>
      </c>
      <c r="E51" s="42" t="s">
        <v>61</v>
      </c>
      <c r="F51" s="43">
        <v>20</v>
      </c>
      <c r="G51" s="43">
        <v>1.3</v>
      </c>
      <c r="H51" s="43">
        <v>0.2</v>
      </c>
      <c r="I51" s="43">
        <v>6.7</v>
      </c>
      <c r="J51" s="43">
        <v>34.200000000000003</v>
      </c>
      <c r="K51" s="44" t="s">
        <v>43</v>
      </c>
      <c r="L51" s="43">
        <v>1.5</v>
      </c>
    </row>
    <row r="52" spans="1:12" ht="15" x14ac:dyDescent="0.25">
      <c r="A52" s="23"/>
      <c r="B52" s="15"/>
      <c r="C52" s="11"/>
      <c r="D52" s="6" t="s">
        <v>30</v>
      </c>
      <c r="E52" s="42" t="s">
        <v>69</v>
      </c>
      <c r="F52" s="43">
        <v>200</v>
      </c>
      <c r="G52" s="43">
        <v>1</v>
      </c>
      <c r="H52" s="43">
        <v>0.2</v>
      </c>
      <c r="I52" s="43">
        <v>20.2</v>
      </c>
      <c r="J52" s="43">
        <v>86.6</v>
      </c>
      <c r="K52" s="44" t="s">
        <v>43</v>
      </c>
      <c r="L52" s="43">
        <v>26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500</v>
      </c>
      <c r="G53" s="19">
        <f t="shared" ref="G53" si="18">SUM(G46:G52)</f>
        <v>37.9</v>
      </c>
      <c r="H53" s="19">
        <f t="shared" ref="H53" si="19">SUM(H46:H52)</f>
        <v>17.999999999999996</v>
      </c>
      <c r="I53" s="19">
        <f t="shared" ref="I53" si="20">SUM(I46:I52)</f>
        <v>78.300000000000011</v>
      </c>
      <c r="J53" s="19">
        <f t="shared" ref="J53:L53" si="21">SUM(J46:J52)</f>
        <v>627.1</v>
      </c>
      <c r="K53" s="25"/>
      <c r="L53" s="19">
        <f t="shared" si="21"/>
        <v>66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51" t="s">
        <v>4</v>
      </c>
      <c r="D64" s="52"/>
      <c r="E64" s="31"/>
      <c r="F64" s="32">
        <f>F53+F63</f>
        <v>500</v>
      </c>
      <c r="G64" s="32">
        <f t="shared" ref="G64" si="26">G53+G63</f>
        <v>37.9</v>
      </c>
      <c r="H64" s="32">
        <f t="shared" ref="H64" si="27">H53+H63</f>
        <v>17.999999999999996</v>
      </c>
      <c r="I64" s="32">
        <f t="shared" ref="I64" si="28">I53+I63</f>
        <v>78.300000000000011</v>
      </c>
      <c r="J64" s="32">
        <f t="shared" ref="J64:L64" si="29">J53+J63</f>
        <v>627.1</v>
      </c>
      <c r="K64" s="32"/>
      <c r="L64" s="32">
        <f t="shared" si="29"/>
        <v>66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70</v>
      </c>
      <c r="F65" s="40">
        <v>200</v>
      </c>
      <c r="G65" s="40">
        <v>8.3000000000000007</v>
      </c>
      <c r="H65" s="40">
        <v>10.1</v>
      </c>
      <c r="I65" s="40">
        <v>37.6</v>
      </c>
      <c r="J65" s="40">
        <v>274.89999999999998</v>
      </c>
      <c r="K65" s="41" t="s">
        <v>71</v>
      </c>
      <c r="L65" s="40">
        <v>17</v>
      </c>
    </row>
    <row r="66" spans="1:12" ht="15" x14ac:dyDescent="0.25">
      <c r="A66" s="23"/>
      <c r="B66" s="15"/>
      <c r="C66" s="11"/>
      <c r="D66" s="6" t="s">
        <v>50</v>
      </c>
      <c r="E66" s="42" t="s">
        <v>72</v>
      </c>
      <c r="F66" s="43">
        <v>20</v>
      </c>
      <c r="G66" s="43">
        <v>4.5999999999999996</v>
      </c>
      <c r="H66" s="43">
        <v>5.9</v>
      </c>
      <c r="I66" s="43">
        <v>0</v>
      </c>
      <c r="J66" s="43">
        <v>71.7</v>
      </c>
      <c r="K66" s="44" t="s">
        <v>40</v>
      </c>
      <c r="L66" s="43">
        <v>10</v>
      </c>
    </row>
    <row r="67" spans="1:12" ht="15" x14ac:dyDescent="0.25">
      <c r="A67" s="23"/>
      <c r="B67" s="15"/>
      <c r="C67" s="11"/>
      <c r="D67" s="7" t="s">
        <v>22</v>
      </c>
      <c r="E67" s="42" t="s">
        <v>41</v>
      </c>
      <c r="F67" s="43">
        <v>200</v>
      </c>
      <c r="G67" s="43">
        <v>0.2</v>
      </c>
      <c r="H67" s="43">
        <v>0</v>
      </c>
      <c r="I67" s="43">
        <v>6.4</v>
      </c>
      <c r="J67" s="43">
        <v>26.8</v>
      </c>
      <c r="K67" s="44" t="s">
        <v>73</v>
      </c>
      <c r="L67" s="43">
        <v>3</v>
      </c>
    </row>
    <row r="68" spans="1:12" ht="15" x14ac:dyDescent="0.25">
      <c r="A68" s="23"/>
      <c r="B68" s="15"/>
      <c r="C68" s="11"/>
      <c r="D68" s="7" t="s">
        <v>23</v>
      </c>
      <c r="E68" s="42" t="s">
        <v>42</v>
      </c>
      <c r="F68" s="43">
        <v>30</v>
      </c>
      <c r="G68" s="43">
        <v>2.2999999999999998</v>
      </c>
      <c r="H68" s="43">
        <v>0.2</v>
      </c>
      <c r="I68" s="43">
        <v>14.8</v>
      </c>
      <c r="J68" s="43">
        <v>70.3</v>
      </c>
      <c r="K68" s="44" t="s">
        <v>43</v>
      </c>
      <c r="L68" s="43">
        <v>2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 t="s">
        <v>50</v>
      </c>
      <c r="E70" s="42" t="s">
        <v>45</v>
      </c>
      <c r="F70" s="43">
        <v>20</v>
      </c>
      <c r="G70" s="43">
        <v>0.2</v>
      </c>
      <c r="H70" s="43">
        <v>14.5</v>
      </c>
      <c r="I70" s="43">
        <v>0.3</v>
      </c>
      <c r="J70" s="43">
        <v>132.19999999999999</v>
      </c>
      <c r="K70" s="44" t="s">
        <v>46</v>
      </c>
      <c r="L70" s="43">
        <v>6</v>
      </c>
    </row>
    <row r="71" spans="1:12" ht="15" x14ac:dyDescent="0.25">
      <c r="A71" s="23"/>
      <c r="B71" s="15"/>
      <c r="C71" s="11"/>
      <c r="D71" s="6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50</v>
      </c>
      <c r="E72" s="42" t="s">
        <v>74</v>
      </c>
      <c r="F72" s="43">
        <v>100</v>
      </c>
      <c r="G72" s="43">
        <v>3.4</v>
      </c>
      <c r="H72" s="43">
        <v>2.5</v>
      </c>
      <c r="I72" s="43">
        <v>5.5</v>
      </c>
      <c r="J72" s="43">
        <v>58.1</v>
      </c>
      <c r="K72" s="44" t="s">
        <v>43</v>
      </c>
      <c r="L72" s="43">
        <v>28</v>
      </c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570</v>
      </c>
      <c r="G73" s="19">
        <f t="shared" ref="G73" si="30">SUM(G65:G72)</f>
        <v>18.999999999999996</v>
      </c>
      <c r="H73" s="19">
        <f t="shared" ref="H73" si="31">SUM(H65:H72)</f>
        <v>33.200000000000003</v>
      </c>
      <c r="I73" s="19">
        <f t="shared" ref="I73" si="32">SUM(I65:I72)</f>
        <v>64.599999999999994</v>
      </c>
      <c r="J73" s="19">
        <f t="shared" ref="J73:L73" si="33">SUM(J65:J72)</f>
        <v>634</v>
      </c>
      <c r="K73" s="25"/>
      <c r="L73" s="19">
        <f t="shared" si="33"/>
        <v>66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51" t="s">
        <v>4</v>
      </c>
      <c r="D84" s="52"/>
      <c r="E84" s="31"/>
      <c r="F84" s="32">
        <f>F73+F83</f>
        <v>570</v>
      </c>
      <c r="G84" s="32">
        <f t="shared" ref="G84" si="38">G73+G83</f>
        <v>18.999999999999996</v>
      </c>
      <c r="H84" s="32">
        <f t="shared" ref="H84" si="39">H73+H83</f>
        <v>33.200000000000003</v>
      </c>
      <c r="I84" s="32">
        <f t="shared" ref="I84" si="40">I73+I83</f>
        <v>64.599999999999994</v>
      </c>
      <c r="J84" s="32">
        <f t="shared" ref="J84:L84" si="41">J73+J83</f>
        <v>634</v>
      </c>
      <c r="K84" s="32"/>
      <c r="L84" s="32">
        <f t="shared" si="41"/>
        <v>66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79</v>
      </c>
      <c r="F85" s="40">
        <v>90</v>
      </c>
      <c r="G85" s="40">
        <v>12.5</v>
      </c>
      <c r="H85" s="40">
        <v>6.7</v>
      </c>
      <c r="I85" s="40">
        <v>5.7</v>
      </c>
      <c r="J85" s="40">
        <v>132.5</v>
      </c>
      <c r="K85" s="41" t="s">
        <v>75</v>
      </c>
      <c r="L85" s="40">
        <v>37</v>
      </c>
    </row>
    <row r="86" spans="1:12" ht="15" x14ac:dyDescent="0.25">
      <c r="A86" s="23"/>
      <c r="B86" s="15"/>
      <c r="C86" s="11"/>
      <c r="D86" s="6" t="s">
        <v>29</v>
      </c>
      <c r="E86" s="42" t="s">
        <v>76</v>
      </c>
      <c r="F86" s="43">
        <v>200</v>
      </c>
      <c r="G86" s="43">
        <v>19.3</v>
      </c>
      <c r="H86" s="43">
        <v>1.8</v>
      </c>
      <c r="I86" s="43">
        <v>45</v>
      </c>
      <c r="J86" s="43">
        <v>273.10000000000002</v>
      </c>
      <c r="K86" s="44" t="s">
        <v>77</v>
      </c>
      <c r="L86" s="43">
        <v>6</v>
      </c>
    </row>
    <row r="87" spans="1:12" ht="15" x14ac:dyDescent="0.25">
      <c r="A87" s="23"/>
      <c r="B87" s="15"/>
      <c r="C87" s="11"/>
      <c r="D87" s="7" t="s">
        <v>22</v>
      </c>
      <c r="E87" s="42" t="s">
        <v>78</v>
      </c>
      <c r="F87" s="43">
        <v>200</v>
      </c>
      <c r="G87" s="43">
        <v>0.2</v>
      </c>
      <c r="H87" s="43">
        <v>0.1</v>
      </c>
      <c r="I87" s="43">
        <v>6.6</v>
      </c>
      <c r="J87" s="43">
        <v>27.9</v>
      </c>
      <c r="K87" s="44" t="s">
        <v>47</v>
      </c>
      <c r="L87" s="43">
        <v>4</v>
      </c>
    </row>
    <row r="88" spans="1:12" ht="15" x14ac:dyDescent="0.25">
      <c r="A88" s="23"/>
      <c r="B88" s="15"/>
      <c r="C88" s="11"/>
      <c r="D88" s="7" t="s">
        <v>23</v>
      </c>
      <c r="E88" s="42" t="s">
        <v>42</v>
      </c>
      <c r="F88" s="43">
        <v>30</v>
      </c>
      <c r="G88" s="43">
        <v>2.2999999999999998</v>
      </c>
      <c r="H88" s="43">
        <v>0.2</v>
      </c>
      <c r="I88" s="43">
        <v>14.8</v>
      </c>
      <c r="J88" s="43">
        <v>70.3</v>
      </c>
      <c r="K88" s="44" t="s">
        <v>43</v>
      </c>
      <c r="L88" s="43">
        <v>2</v>
      </c>
    </row>
    <row r="89" spans="1:12" ht="15" x14ac:dyDescent="0.25">
      <c r="A89" s="23"/>
      <c r="B89" s="15"/>
      <c r="C89" s="11"/>
      <c r="D89" s="7" t="s">
        <v>24</v>
      </c>
      <c r="E89" s="42" t="s">
        <v>44</v>
      </c>
      <c r="F89" s="43">
        <v>100</v>
      </c>
      <c r="G89" s="43">
        <v>0.4</v>
      </c>
      <c r="H89" s="43">
        <v>0.4</v>
      </c>
      <c r="I89" s="43">
        <v>9.8000000000000007</v>
      </c>
      <c r="J89" s="43">
        <v>44.4</v>
      </c>
      <c r="K89" s="44" t="s">
        <v>43</v>
      </c>
      <c r="L89" s="43">
        <v>15</v>
      </c>
    </row>
    <row r="90" spans="1:12" ht="15" x14ac:dyDescent="0.25">
      <c r="A90" s="23"/>
      <c r="B90" s="15"/>
      <c r="C90" s="11"/>
      <c r="D90" s="6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 t="s">
        <v>23</v>
      </c>
      <c r="E91" s="42" t="s">
        <v>61</v>
      </c>
      <c r="F91" s="43">
        <v>20</v>
      </c>
      <c r="G91" s="43">
        <v>1.3</v>
      </c>
      <c r="H91" s="43">
        <v>0.2</v>
      </c>
      <c r="I91" s="43">
        <v>6.7</v>
      </c>
      <c r="J91" s="43">
        <v>34.200000000000003</v>
      </c>
      <c r="K91" s="44" t="s">
        <v>43</v>
      </c>
      <c r="L91" s="43">
        <v>1.5</v>
      </c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640</v>
      </c>
      <c r="G92" s="19">
        <f t="shared" ref="G92" si="42">SUM(G85:G91)</f>
        <v>35.999999999999993</v>
      </c>
      <c r="H92" s="19">
        <f t="shared" ref="H92" si="43">SUM(H85:H91)</f>
        <v>9.3999999999999986</v>
      </c>
      <c r="I92" s="19">
        <f t="shared" ref="I92" si="44">SUM(I85:I91)</f>
        <v>88.600000000000009</v>
      </c>
      <c r="J92" s="19">
        <f t="shared" ref="J92:L92" si="45">SUM(J85:J91)</f>
        <v>582.40000000000009</v>
      </c>
      <c r="K92" s="25"/>
      <c r="L92" s="19">
        <f t="shared" si="45"/>
        <v>65.5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x14ac:dyDescent="0.2">
      <c r="A103" s="29">
        <f>A85</f>
        <v>1</v>
      </c>
      <c r="B103" s="30">
        <f>B85</f>
        <v>5</v>
      </c>
      <c r="C103" s="51" t="s">
        <v>4</v>
      </c>
      <c r="D103" s="52"/>
      <c r="E103" s="31"/>
      <c r="F103" s="32">
        <f>F92+F102</f>
        <v>640</v>
      </c>
      <c r="G103" s="32">
        <f t="shared" ref="G103" si="50">G92+G102</f>
        <v>35.999999999999993</v>
      </c>
      <c r="H103" s="32">
        <f t="shared" ref="H103" si="51">H92+H102</f>
        <v>9.3999999999999986</v>
      </c>
      <c r="I103" s="32">
        <f t="shared" ref="I103" si="52">I92+I102</f>
        <v>88.600000000000009</v>
      </c>
      <c r="J103" s="32">
        <f t="shared" ref="J103:L103" si="53">J92+J102</f>
        <v>582.40000000000009</v>
      </c>
      <c r="K103" s="32"/>
      <c r="L103" s="32">
        <f t="shared" si="53"/>
        <v>65.5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80</v>
      </c>
      <c r="F104" s="40">
        <v>250</v>
      </c>
      <c r="G104" s="40">
        <v>31</v>
      </c>
      <c r="H104" s="40">
        <v>7.8</v>
      </c>
      <c r="I104" s="40">
        <v>22</v>
      </c>
      <c r="J104" s="40">
        <v>282</v>
      </c>
      <c r="K104" s="41" t="s">
        <v>81</v>
      </c>
      <c r="L104" s="40">
        <v>45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82</v>
      </c>
      <c r="F106" s="43">
        <v>250</v>
      </c>
      <c r="G106" s="43">
        <v>1.2</v>
      </c>
      <c r="H106" s="43">
        <v>0.1</v>
      </c>
      <c r="I106" s="43">
        <v>19.5</v>
      </c>
      <c r="J106" s="43">
        <v>83.7</v>
      </c>
      <c r="K106" s="44" t="s">
        <v>83</v>
      </c>
      <c r="L106" s="43">
        <v>3</v>
      </c>
    </row>
    <row r="107" spans="1:12" ht="15" x14ac:dyDescent="0.25">
      <c r="A107" s="23"/>
      <c r="B107" s="15"/>
      <c r="C107" s="11"/>
      <c r="D107" s="7" t="s">
        <v>23</v>
      </c>
      <c r="E107" s="42" t="s">
        <v>42</v>
      </c>
      <c r="F107" s="43">
        <v>30</v>
      </c>
      <c r="G107" s="43">
        <v>2.2999999999999998</v>
      </c>
      <c r="H107" s="43">
        <v>0.2</v>
      </c>
      <c r="I107" s="43">
        <v>14.8</v>
      </c>
      <c r="J107" s="43">
        <v>70.3</v>
      </c>
      <c r="K107" s="44" t="s">
        <v>43</v>
      </c>
      <c r="L107" s="43">
        <v>1.5</v>
      </c>
    </row>
    <row r="108" spans="1:12" ht="15" x14ac:dyDescent="0.25">
      <c r="A108" s="23"/>
      <c r="B108" s="15"/>
      <c r="C108" s="11"/>
      <c r="D108" s="7" t="s">
        <v>24</v>
      </c>
      <c r="E108" s="42" t="s">
        <v>48</v>
      </c>
      <c r="F108" s="43">
        <v>100</v>
      </c>
      <c r="G108" s="43">
        <v>0.8</v>
      </c>
      <c r="H108" s="43">
        <v>0.2</v>
      </c>
      <c r="I108" s="43">
        <v>7.5</v>
      </c>
      <c r="J108" s="43">
        <v>35</v>
      </c>
      <c r="K108" s="44" t="s">
        <v>43</v>
      </c>
      <c r="L108" s="43">
        <v>15</v>
      </c>
    </row>
    <row r="109" spans="1:12" ht="15" x14ac:dyDescent="0.25">
      <c r="A109" s="23"/>
      <c r="B109" s="15"/>
      <c r="C109" s="11"/>
      <c r="D109" s="6" t="s">
        <v>50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 t="s">
        <v>23</v>
      </c>
      <c r="E110" s="42" t="s">
        <v>61</v>
      </c>
      <c r="F110" s="43">
        <v>20</v>
      </c>
      <c r="G110" s="43">
        <v>1.3</v>
      </c>
      <c r="H110" s="43">
        <v>0.2</v>
      </c>
      <c r="I110" s="43">
        <v>6.7</v>
      </c>
      <c r="J110" s="43">
        <v>34.200000000000003</v>
      </c>
      <c r="K110" s="44" t="s">
        <v>43</v>
      </c>
      <c r="L110" s="43">
        <v>1.5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650</v>
      </c>
      <c r="G111" s="19">
        <f t="shared" ref="G111:J111" si="54">SUM(G104:G110)</f>
        <v>36.599999999999994</v>
      </c>
      <c r="H111" s="19">
        <f t="shared" si="54"/>
        <v>8.4999999999999982</v>
      </c>
      <c r="I111" s="19">
        <f t="shared" si="54"/>
        <v>70.5</v>
      </c>
      <c r="J111" s="19">
        <f t="shared" si="54"/>
        <v>505.2</v>
      </c>
      <c r="K111" s="25"/>
      <c r="L111" s="19">
        <f t="shared" ref="L111" si="55">SUM(L104:L110)</f>
        <v>66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" x14ac:dyDescent="0.2">
      <c r="A122" s="29">
        <f>A104</f>
        <v>2</v>
      </c>
      <c r="B122" s="30">
        <f>B104</f>
        <v>1</v>
      </c>
      <c r="C122" s="51" t="s">
        <v>4</v>
      </c>
      <c r="D122" s="52"/>
      <c r="E122" s="31"/>
      <c r="F122" s="32">
        <f>F111+F121</f>
        <v>650</v>
      </c>
      <c r="G122" s="32">
        <f t="shared" ref="G122" si="58">G111+G121</f>
        <v>36.599999999999994</v>
      </c>
      <c r="H122" s="32">
        <f t="shared" ref="H122" si="59">H111+H121</f>
        <v>8.4999999999999982</v>
      </c>
      <c r="I122" s="32">
        <f t="shared" ref="I122" si="60">I111+I121</f>
        <v>70.5</v>
      </c>
      <c r="J122" s="32">
        <f t="shared" ref="J122:L122" si="61">J111+J121</f>
        <v>505.2</v>
      </c>
      <c r="K122" s="32"/>
      <c r="L122" s="32">
        <f t="shared" si="61"/>
        <v>66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84</v>
      </c>
      <c r="F123" s="40">
        <v>200</v>
      </c>
      <c r="G123" s="40">
        <v>5.3</v>
      </c>
      <c r="H123" s="40">
        <v>5.7</v>
      </c>
      <c r="I123" s="40">
        <v>25.3</v>
      </c>
      <c r="J123" s="40">
        <v>174.2</v>
      </c>
      <c r="K123" s="41" t="s">
        <v>85</v>
      </c>
      <c r="L123" s="40">
        <v>10</v>
      </c>
    </row>
    <row r="124" spans="1:12" ht="15" x14ac:dyDescent="0.25">
      <c r="A124" s="14"/>
      <c r="B124" s="15"/>
      <c r="C124" s="11"/>
      <c r="D124" s="6" t="s">
        <v>50</v>
      </c>
      <c r="E124" s="42" t="s">
        <v>68</v>
      </c>
      <c r="F124" s="43">
        <v>10</v>
      </c>
      <c r="G124" s="43">
        <v>0.1</v>
      </c>
      <c r="H124" s="43">
        <v>7.3</v>
      </c>
      <c r="I124" s="43">
        <v>0.1</v>
      </c>
      <c r="J124" s="43">
        <v>66.099999999999994</v>
      </c>
      <c r="K124" s="44" t="s">
        <v>65</v>
      </c>
      <c r="L124" s="43">
        <v>6</v>
      </c>
    </row>
    <row r="125" spans="1:12" ht="15" x14ac:dyDescent="0.25">
      <c r="A125" s="14"/>
      <c r="B125" s="15"/>
      <c r="C125" s="11"/>
      <c r="D125" s="7" t="s">
        <v>22</v>
      </c>
      <c r="E125" s="42" t="s">
        <v>86</v>
      </c>
      <c r="F125" s="43">
        <v>200</v>
      </c>
      <c r="G125" s="43">
        <v>1.6</v>
      </c>
      <c r="H125" s="43">
        <v>1.1000000000000001</v>
      </c>
      <c r="I125" s="43">
        <v>8.6</v>
      </c>
      <c r="J125" s="43">
        <v>50.9</v>
      </c>
      <c r="K125" s="44" t="s">
        <v>87</v>
      </c>
      <c r="L125" s="43">
        <v>6</v>
      </c>
    </row>
    <row r="126" spans="1:12" ht="15" x14ac:dyDescent="0.25">
      <c r="A126" s="14"/>
      <c r="B126" s="15"/>
      <c r="C126" s="11"/>
      <c r="D126" s="7" t="s">
        <v>23</v>
      </c>
      <c r="E126" s="42" t="s">
        <v>42</v>
      </c>
      <c r="F126" s="43">
        <v>20</v>
      </c>
      <c r="G126" s="43">
        <v>1.5</v>
      </c>
      <c r="H126" s="43">
        <v>0.2</v>
      </c>
      <c r="I126" s="43">
        <v>9.8000000000000007</v>
      </c>
      <c r="J126" s="43">
        <v>46.9</v>
      </c>
      <c r="K126" s="44" t="s">
        <v>43</v>
      </c>
      <c r="L126" s="43">
        <v>1.5</v>
      </c>
    </row>
    <row r="127" spans="1:12" ht="15" x14ac:dyDescent="0.25">
      <c r="A127" s="14"/>
      <c r="B127" s="15"/>
      <c r="C127" s="11"/>
      <c r="D127" s="7" t="s">
        <v>24</v>
      </c>
      <c r="E127" s="42" t="s">
        <v>88</v>
      </c>
      <c r="F127" s="43">
        <v>150</v>
      </c>
      <c r="G127" s="43">
        <v>2.2999999999999998</v>
      </c>
      <c r="H127" s="43">
        <v>0.8</v>
      </c>
      <c r="I127" s="43">
        <v>31.5</v>
      </c>
      <c r="J127" s="43">
        <v>141.80000000000001</v>
      </c>
      <c r="K127" s="44" t="s">
        <v>43</v>
      </c>
      <c r="L127" s="43">
        <v>27</v>
      </c>
    </row>
    <row r="128" spans="1:12" ht="15" x14ac:dyDescent="0.25">
      <c r="A128" s="14"/>
      <c r="B128" s="15"/>
      <c r="C128" s="11"/>
      <c r="D128" s="6" t="s">
        <v>23</v>
      </c>
      <c r="E128" s="42" t="s">
        <v>61</v>
      </c>
      <c r="F128" s="43">
        <v>20</v>
      </c>
      <c r="G128" s="43">
        <v>1.3</v>
      </c>
      <c r="H128" s="43">
        <v>0.2</v>
      </c>
      <c r="I128" s="43">
        <v>6.7</v>
      </c>
      <c r="J128" s="43">
        <v>34.200000000000003</v>
      </c>
      <c r="K128" s="44" t="s">
        <v>43</v>
      </c>
      <c r="L128" s="43">
        <v>1.5</v>
      </c>
    </row>
    <row r="129" spans="1:12" ht="15" x14ac:dyDescent="0.25">
      <c r="A129" s="14"/>
      <c r="B129" s="15"/>
      <c r="C129" s="11"/>
      <c r="D129" s="6" t="s">
        <v>50</v>
      </c>
      <c r="E129" s="42" t="s">
        <v>62</v>
      </c>
      <c r="F129" s="43">
        <v>20</v>
      </c>
      <c r="G129" s="43">
        <v>4.5999999999999996</v>
      </c>
      <c r="H129" s="43">
        <v>5.9</v>
      </c>
      <c r="I129" s="43">
        <v>0</v>
      </c>
      <c r="J129" s="43">
        <v>71.7</v>
      </c>
      <c r="K129" s="44" t="s">
        <v>63</v>
      </c>
      <c r="L129" s="43">
        <v>13</v>
      </c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620</v>
      </c>
      <c r="G130" s="19">
        <f>SUM(G123:G129)</f>
        <v>16.700000000000003</v>
      </c>
      <c r="H130" s="19">
        <f>SUM(H123:H129)</f>
        <v>21.2</v>
      </c>
      <c r="I130" s="19">
        <f>SUM(I123:I129)</f>
        <v>82</v>
      </c>
      <c r="J130" s="19">
        <f>SUM(J123:J129)</f>
        <v>585.80000000000007</v>
      </c>
      <c r="K130" s="25"/>
      <c r="L130" s="19">
        <f>SUM(L123:L129)</f>
        <v>65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2">SUM(G131:G139)</f>
        <v>0</v>
      </c>
      <c r="H140" s="19">
        <f t="shared" si="62"/>
        <v>0</v>
      </c>
      <c r="I140" s="19">
        <f t="shared" si="62"/>
        <v>0</v>
      </c>
      <c r="J140" s="19">
        <f t="shared" si="62"/>
        <v>0</v>
      </c>
      <c r="K140" s="25"/>
      <c r="L140" s="19">
        <f t="shared" ref="L140" si="63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51" t="s">
        <v>4</v>
      </c>
      <c r="D141" s="52"/>
      <c r="E141" s="31"/>
      <c r="F141" s="32">
        <f>F130+F140</f>
        <v>620</v>
      </c>
      <c r="G141" s="32">
        <f t="shared" ref="G141" si="64">G130+G140</f>
        <v>16.700000000000003</v>
      </c>
      <c r="H141" s="32">
        <f t="shared" ref="H141" si="65">H130+H140</f>
        <v>21.2</v>
      </c>
      <c r="I141" s="32">
        <f t="shared" ref="I141" si="66">I130+I140</f>
        <v>82</v>
      </c>
      <c r="J141" s="32">
        <f t="shared" ref="J141:L141" si="67">J130+J140</f>
        <v>585.80000000000007</v>
      </c>
      <c r="K141" s="32"/>
      <c r="L141" s="32">
        <f t="shared" si="67"/>
        <v>65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89</v>
      </c>
      <c r="F142" s="40">
        <v>275</v>
      </c>
      <c r="G142" s="40">
        <v>20.2</v>
      </c>
      <c r="H142" s="40">
        <v>10.199999999999999</v>
      </c>
      <c r="I142" s="40">
        <v>50.7</v>
      </c>
      <c r="J142" s="40">
        <v>376</v>
      </c>
      <c r="K142" s="41" t="s">
        <v>90</v>
      </c>
      <c r="L142" s="40">
        <v>48</v>
      </c>
    </row>
    <row r="143" spans="1:12" ht="15" x14ac:dyDescent="0.25">
      <c r="A143" s="23"/>
      <c r="B143" s="15"/>
      <c r="C143" s="11"/>
      <c r="D143" s="6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42</v>
      </c>
      <c r="F145" s="43">
        <v>30</v>
      </c>
      <c r="G145" s="43">
        <v>2.2999999999999998</v>
      </c>
      <c r="H145" s="43">
        <v>0.2</v>
      </c>
      <c r="I145" s="43">
        <v>14.8</v>
      </c>
      <c r="J145" s="43">
        <v>70.3</v>
      </c>
      <c r="K145" s="44" t="s">
        <v>43</v>
      </c>
      <c r="L145" s="43">
        <v>1.5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 t="s">
        <v>23</v>
      </c>
      <c r="E148" s="42" t="s">
        <v>61</v>
      </c>
      <c r="F148" s="43">
        <v>30</v>
      </c>
      <c r="G148" s="43">
        <v>2</v>
      </c>
      <c r="H148" s="43">
        <v>0.4</v>
      </c>
      <c r="I148" s="43">
        <v>10</v>
      </c>
      <c r="J148" s="43">
        <v>51.2</v>
      </c>
      <c r="K148" s="44" t="s">
        <v>43</v>
      </c>
      <c r="L148" s="43">
        <v>1.5</v>
      </c>
    </row>
    <row r="149" spans="1:12" ht="15" x14ac:dyDescent="0.25">
      <c r="A149" s="23"/>
      <c r="B149" s="15"/>
      <c r="C149" s="11"/>
      <c r="D149" s="6" t="s">
        <v>30</v>
      </c>
      <c r="E149" s="42" t="s">
        <v>91</v>
      </c>
      <c r="F149" s="43">
        <v>200</v>
      </c>
      <c r="G149" s="43">
        <v>0.4</v>
      </c>
      <c r="H149" s="43">
        <v>0.1</v>
      </c>
      <c r="I149" s="43">
        <v>14.3</v>
      </c>
      <c r="J149" s="43">
        <v>59.8</v>
      </c>
      <c r="K149" s="44" t="s">
        <v>92</v>
      </c>
      <c r="L149" s="43">
        <v>14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SUM(F142:F149)</f>
        <v>535</v>
      </c>
      <c r="G150" s="19">
        <f>SUM(G142:G149)</f>
        <v>24.9</v>
      </c>
      <c r="H150" s="19">
        <f>SUM(H142:H149)</f>
        <v>10.899999999999999</v>
      </c>
      <c r="I150" s="19">
        <f>SUM(I142:I149)</f>
        <v>89.8</v>
      </c>
      <c r="J150" s="19">
        <f t="shared" ref="J150" si="68">SUM(J142:J149)</f>
        <v>557.29999999999995</v>
      </c>
      <c r="K150" s="25"/>
      <c r="L150" s="19">
        <f t="shared" ref="L150" si="69">SUM(L142:L149)</f>
        <v>65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0">SUM(G151:G159)</f>
        <v>0</v>
      </c>
      <c r="H160" s="19">
        <f t="shared" si="70"/>
        <v>0</v>
      </c>
      <c r="I160" s="19">
        <f t="shared" si="70"/>
        <v>0</v>
      </c>
      <c r="J160" s="19">
        <f t="shared" si="70"/>
        <v>0</v>
      </c>
      <c r="K160" s="25"/>
      <c r="L160" s="19">
        <f t="shared" ref="L160" si="71">SUM(L151:L159)</f>
        <v>0</v>
      </c>
    </row>
    <row r="161" spans="1:12" ht="15.75" thickBot="1" x14ac:dyDescent="0.25">
      <c r="A161" s="29">
        <f>A142</f>
        <v>2</v>
      </c>
      <c r="B161" s="30">
        <f>B142</f>
        <v>3</v>
      </c>
      <c r="C161" s="51" t="s">
        <v>4</v>
      </c>
      <c r="D161" s="52"/>
      <c r="E161" s="31"/>
      <c r="F161" s="32">
        <f>F150+F160</f>
        <v>535</v>
      </c>
      <c r="G161" s="32">
        <f t="shared" ref="G161" si="72">G150+G160</f>
        <v>24.9</v>
      </c>
      <c r="H161" s="32">
        <f t="shared" ref="H161" si="73">H150+H160</f>
        <v>10.899999999999999</v>
      </c>
      <c r="I161" s="32">
        <f t="shared" ref="I161" si="74">I150+I160</f>
        <v>89.8</v>
      </c>
      <c r="J161" s="32">
        <f t="shared" ref="J161:L161" si="75">J150+J160</f>
        <v>557.29999999999995</v>
      </c>
      <c r="K161" s="32"/>
      <c r="L161" s="32">
        <f t="shared" si="75"/>
        <v>65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39" t="s">
        <v>95</v>
      </c>
      <c r="F162" s="40">
        <v>260</v>
      </c>
      <c r="G162" s="40">
        <v>6.7</v>
      </c>
      <c r="H162" s="40">
        <v>14.1</v>
      </c>
      <c r="I162" s="40">
        <v>35.9</v>
      </c>
      <c r="J162" s="40">
        <v>296.8</v>
      </c>
      <c r="K162" s="41" t="s">
        <v>96</v>
      </c>
      <c r="L162" s="40">
        <v>21</v>
      </c>
    </row>
    <row r="163" spans="1:12" ht="15" x14ac:dyDescent="0.25">
      <c r="A163" s="23"/>
      <c r="B163" s="15"/>
      <c r="C163" s="11"/>
      <c r="D163" s="6" t="s">
        <v>50</v>
      </c>
      <c r="E163" s="42" t="s">
        <v>62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40</v>
      </c>
      <c r="L163" s="43">
        <v>10</v>
      </c>
    </row>
    <row r="164" spans="1:12" ht="15" x14ac:dyDescent="0.25">
      <c r="A164" s="23"/>
      <c r="B164" s="15"/>
      <c r="C164" s="11"/>
      <c r="D164" s="7" t="s">
        <v>22</v>
      </c>
      <c r="E164" s="42" t="s">
        <v>93</v>
      </c>
      <c r="F164" s="43">
        <v>200</v>
      </c>
      <c r="G164" s="43">
        <v>0.2</v>
      </c>
      <c r="H164" s="43">
        <v>0</v>
      </c>
      <c r="I164" s="43">
        <v>0.1</v>
      </c>
      <c r="J164" s="43">
        <v>1.4</v>
      </c>
      <c r="K164" s="44" t="s">
        <v>94</v>
      </c>
      <c r="L164" s="43">
        <v>2</v>
      </c>
    </row>
    <row r="165" spans="1:12" ht="15" x14ac:dyDescent="0.25">
      <c r="A165" s="23"/>
      <c r="B165" s="15"/>
      <c r="C165" s="11"/>
      <c r="D165" s="7" t="s">
        <v>23</v>
      </c>
      <c r="E165" s="42" t="s">
        <v>42</v>
      </c>
      <c r="F165" s="43">
        <v>30</v>
      </c>
      <c r="G165" s="43">
        <v>2.2999999999999998</v>
      </c>
      <c r="H165" s="43">
        <v>0.2</v>
      </c>
      <c r="I165" s="43">
        <v>14.8</v>
      </c>
      <c r="J165" s="43">
        <v>70.3</v>
      </c>
      <c r="K165" s="44" t="s">
        <v>43</v>
      </c>
      <c r="L165" s="43">
        <v>2</v>
      </c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 t="s">
        <v>50</v>
      </c>
      <c r="E167" s="42" t="s">
        <v>74</v>
      </c>
      <c r="F167" s="43">
        <v>100</v>
      </c>
      <c r="G167" s="43">
        <v>5</v>
      </c>
      <c r="H167" s="43">
        <v>3.2</v>
      </c>
      <c r="I167" s="43">
        <v>3.5</v>
      </c>
      <c r="J167" s="43">
        <v>62.8</v>
      </c>
      <c r="K167" s="44" t="s">
        <v>43</v>
      </c>
      <c r="L167" s="43">
        <v>28</v>
      </c>
    </row>
    <row r="168" spans="1:12" ht="15" x14ac:dyDescent="0.25">
      <c r="A168" s="23"/>
      <c r="B168" s="15"/>
      <c r="C168" s="11"/>
      <c r="D168" s="6" t="s">
        <v>23</v>
      </c>
      <c r="E168" s="42" t="s">
        <v>61</v>
      </c>
      <c r="F168" s="43">
        <v>20</v>
      </c>
      <c r="G168" s="43">
        <v>1.3</v>
      </c>
      <c r="H168" s="43">
        <v>0.2</v>
      </c>
      <c r="I168" s="43">
        <v>6.7</v>
      </c>
      <c r="J168" s="43">
        <v>34.200000000000003</v>
      </c>
      <c r="K168" s="44" t="s">
        <v>43</v>
      </c>
      <c r="L168" s="43">
        <v>3</v>
      </c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630</v>
      </c>
      <c r="G169" s="19">
        <f t="shared" ref="G169:J169" si="76">SUM(G162:G168)</f>
        <v>20.100000000000001</v>
      </c>
      <c r="H169" s="19">
        <f t="shared" si="76"/>
        <v>23.599999999999998</v>
      </c>
      <c r="I169" s="19">
        <v>61</v>
      </c>
      <c r="J169" s="19">
        <f t="shared" si="76"/>
        <v>537.20000000000005</v>
      </c>
      <c r="K169" s="25"/>
      <c r="L169" s="19">
        <f t="shared" ref="L169" si="77">SUM(L162:L168)</f>
        <v>66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8">SUM(G170:G178)</f>
        <v>0</v>
      </c>
      <c r="H179" s="19">
        <f t="shared" si="78"/>
        <v>0</v>
      </c>
      <c r="I179" s="19">
        <f t="shared" si="78"/>
        <v>0</v>
      </c>
      <c r="J179" s="19">
        <f t="shared" si="78"/>
        <v>0</v>
      </c>
      <c r="K179" s="25"/>
      <c r="L179" s="19">
        <f t="shared" ref="L179" si="79">SUM(L170:L178)</f>
        <v>0</v>
      </c>
    </row>
    <row r="180" spans="1:12" ht="15.75" thickBot="1" x14ac:dyDescent="0.25">
      <c r="A180" s="29">
        <f>A162</f>
        <v>2</v>
      </c>
      <c r="B180" s="30">
        <f>B162</f>
        <v>4</v>
      </c>
      <c r="C180" s="51" t="s">
        <v>4</v>
      </c>
      <c r="D180" s="52"/>
      <c r="E180" s="31"/>
      <c r="F180" s="32">
        <f>F169+F179</f>
        <v>630</v>
      </c>
      <c r="G180" s="32">
        <f t="shared" ref="G180" si="80">G169+G179</f>
        <v>20.100000000000001</v>
      </c>
      <c r="H180" s="32">
        <f t="shared" ref="H180" si="81">H169+H179</f>
        <v>23.599999999999998</v>
      </c>
      <c r="I180" s="32">
        <f t="shared" ref="I180" si="82">I169+I179</f>
        <v>61</v>
      </c>
      <c r="J180" s="32">
        <f t="shared" ref="J180:L180" si="83">J169+J179</f>
        <v>537.20000000000005</v>
      </c>
      <c r="K180" s="32"/>
      <c r="L180" s="32">
        <f t="shared" si="83"/>
        <v>66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97</v>
      </c>
      <c r="F181" s="40">
        <v>200</v>
      </c>
      <c r="G181" s="40">
        <v>19.7</v>
      </c>
      <c r="H181" s="40">
        <v>8.6999999999999993</v>
      </c>
      <c r="I181" s="40">
        <v>38.799999999999997</v>
      </c>
      <c r="J181" s="40">
        <v>312.3</v>
      </c>
      <c r="K181" s="41" t="s">
        <v>98</v>
      </c>
      <c r="L181" s="40">
        <v>45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22</v>
      </c>
      <c r="E183" s="42" t="s">
        <v>99</v>
      </c>
      <c r="F183" s="43">
        <v>250</v>
      </c>
      <c r="G183" s="43">
        <v>0.3</v>
      </c>
      <c r="H183" s="43">
        <v>0.1</v>
      </c>
      <c r="I183" s="43">
        <v>9.4</v>
      </c>
      <c r="J183" s="43">
        <v>39.6</v>
      </c>
      <c r="K183" s="44" t="s">
        <v>100</v>
      </c>
      <c r="L183" s="43">
        <v>3</v>
      </c>
    </row>
    <row r="184" spans="1:12" ht="15" x14ac:dyDescent="0.25">
      <c r="A184" s="23"/>
      <c r="B184" s="15"/>
      <c r="C184" s="11"/>
      <c r="D184" s="7" t="s">
        <v>23</v>
      </c>
      <c r="E184" s="42" t="s">
        <v>42</v>
      </c>
      <c r="F184" s="43">
        <v>20</v>
      </c>
      <c r="G184" s="43">
        <v>1.5</v>
      </c>
      <c r="H184" s="43">
        <v>0.2</v>
      </c>
      <c r="I184" s="43">
        <v>9.8000000000000007</v>
      </c>
      <c r="J184" s="43">
        <v>46.9</v>
      </c>
      <c r="K184" s="44" t="s">
        <v>43</v>
      </c>
      <c r="L184" s="43">
        <v>1.5</v>
      </c>
    </row>
    <row r="185" spans="1:12" ht="15" x14ac:dyDescent="0.25">
      <c r="A185" s="23"/>
      <c r="B185" s="15"/>
      <c r="C185" s="11"/>
      <c r="D185" s="7" t="s">
        <v>24</v>
      </c>
      <c r="E185" s="42" t="s">
        <v>44</v>
      </c>
      <c r="F185" s="43">
        <v>150</v>
      </c>
      <c r="G185" s="43">
        <v>0.6</v>
      </c>
      <c r="H185" s="43">
        <v>0.6</v>
      </c>
      <c r="I185" s="43">
        <v>14.7</v>
      </c>
      <c r="J185" s="43">
        <v>66.599999999999994</v>
      </c>
      <c r="K185" s="44" t="s">
        <v>43</v>
      </c>
      <c r="L185" s="43">
        <v>15</v>
      </c>
    </row>
    <row r="186" spans="1:12" ht="15" x14ac:dyDescent="0.25">
      <c r="A186" s="23"/>
      <c r="B186" s="15"/>
      <c r="C186" s="11"/>
      <c r="D186" s="6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 t="s">
        <v>23</v>
      </c>
      <c r="E187" s="42" t="s">
        <v>61</v>
      </c>
      <c r="F187" s="43">
        <v>20</v>
      </c>
      <c r="G187" s="43">
        <v>1.3</v>
      </c>
      <c r="H187" s="43">
        <v>0.2</v>
      </c>
      <c r="I187" s="43">
        <v>6.7</v>
      </c>
      <c r="J187" s="43">
        <v>34.200000000000003</v>
      </c>
      <c r="K187" s="44" t="s">
        <v>43</v>
      </c>
      <c r="L187" s="43">
        <v>1.5</v>
      </c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SUM(F181:F187)</f>
        <v>640</v>
      </c>
      <c r="G188" s="19">
        <f t="shared" ref="G188:J188" si="84">SUM(G181:G187)</f>
        <v>23.400000000000002</v>
      </c>
      <c r="H188" s="19">
        <f t="shared" si="84"/>
        <v>9.7999999999999972</v>
      </c>
      <c r="I188" s="19">
        <f t="shared" si="84"/>
        <v>79.400000000000006</v>
      </c>
      <c r="J188" s="19">
        <f t="shared" si="84"/>
        <v>499.59999999999997</v>
      </c>
      <c r="K188" s="25"/>
      <c r="L188" s="19">
        <f t="shared" ref="L188" si="85">SUM(L181:L187)</f>
        <v>66</v>
      </c>
    </row>
    <row r="189" spans="1:12" ht="15" x14ac:dyDescent="0.2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6">SUM(G189:G197)</f>
        <v>0</v>
      </c>
      <c r="H198" s="19">
        <f t="shared" si="86"/>
        <v>0</v>
      </c>
      <c r="I198" s="19">
        <f t="shared" si="86"/>
        <v>0</v>
      </c>
      <c r="J198" s="19">
        <f t="shared" si="86"/>
        <v>0</v>
      </c>
      <c r="K198" s="25"/>
      <c r="L198" s="19">
        <f t="shared" ref="L198" si="87">SUM(L189:L197)</f>
        <v>0</v>
      </c>
    </row>
    <row r="199" spans="1:12" ht="15.75" thickBot="1" x14ac:dyDescent="0.25">
      <c r="A199" s="29">
        <f>A181</f>
        <v>2</v>
      </c>
      <c r="B199" s="30">
        <f>B181</f>
        <v>5</v>
      </c>
      <c r="C199" s="51" t="s">
        <v>4</v>
      </c>
      <c r="D199" s="52"/>
      <c r="E199" s="31"/>
      <c r="F199" s="32">
        <f>F188+F198</f>
        <v>640</v>
      </c>
      <c r="G199" s="32">
        <f t="shared" ref="G199" si="88">G188+G198</f>
        <v>23.400000000000002</v>
      </c>
      <c r="H199" s="32">
        <f t="shared" ref="H199" si="89">H188+H198</f>
        <v>9.7999999999999972</v>
      </c>
      <c r="I199" s="32">
        <f t="shared" ref="I199" si="90">I188+I198</f>
        <v>79.400000000000006</v>
      </c>
      <c r="J199" s="32">
        <f t="shared" ref="J199:L199" si="91">J188+J198</f>
        <v>499.59999999999997</v>
      </c>
      <c r="K199" s="32"/>
      <c r="L199" s="32">
        <f t="shared" si="91"/>
        <v>66</v>
      </c>
    </row>
    <row r="200" spans="1:12" ht="13.5" thickBot="1" x14ac:dyDescent="0.25">
      <c r="A200" s="27"/>
      <c r="B200" s="28"/>
      <c r="C200" s="53" t="s">
        <v>5</v>
      </c>
      <c r="D200" s="53"/>
      <c r="E200" s="53"/>
      <c r="F200" s="34">
        <f>(F26+F45+F64+F84+F103+F122+F141+F161+F180+F199)/(IF(F26=0,0,1)+IF(F45=0,0,1)+IF(F64=0,0,1)+IF(F84=0,0,1)+IF(F103=0,0,1)+IF(F122=0,0,1)+IF(F141=0,0,1)+IF(F161=0,0,1)+IF(F180=0,0,1)+IF(F199=0,0,1))</f>
        <v>591.5</v>
      </c>
      <c r="G200" s="34">
        <f>(G26+G45+G64+G84+G103+G122+G141+G161+G180+G199)/(IF(G26=0,0,1)+IF(G45=0,0,1)+IF(G64=0,0,1)+IF(G84=0,0,1)+IF(G103=0,0,1)+IF(G122=0,0,1)+IF(G141=0,0,1)+IF(G161=0,0,1)+IF(G180=0,0,1)+IF(G199=0,0,1))</f>
        <v>26.589999999999996</v>
      </c>
      <c r="H200" s="34">
        <f>(H26+H45+H64+H84+H103+H122+H141+H161+H180+H199)/(IF(H26=0,0,1)+IF(H45=0,0,1)+IF(H64=0,0,1)+IF(H84=0,0,1)+IF(H103=0,0,1)+IF(H122=0,0,1)+IF(H141=0,0,1)+IF(H161=0,0,1)+IF(H180=0,0,1)+IF(H199=0,0,1))</f>
        <v>17.609999999999996</v>
      </c>
      <c r="I200" s="34">
        <f>(I26+I45+I64+I84+I103+I122+I141+I161+I180+I199)/(IF(I26=0,0,1)+IF(I45=0,0,1)+IF(I64=0,0,1)+IF(I84=0,0,1)+IF(I103=0,0,1)+IF(I122=0,0,1)+IF(I141=0,0,1)+IF(I161=0,0,1)+IF(I180=0,0,1)+IF(I199=0,0,1))</f>
        <v>77.2</v>
      </c>
      <c r="J200" s="34">
        <f>(J26+J45+J64+J84+J103+J122+J141+J161+J180+J199)/(IF(J26=0,0,1)+IF(J45=0,0,1)+IF(J64=0,0,1)+IF(J84=0,0,1)+IF(J103=0,0,1)+IF(J122=0,0,1)+IF(J141=0,0,1)+IF(J161=0,0,1)+IF(J180=0,0,1)+IF(J199=0,0,1))</f>
        <v>573.8900000000001</v>
      </c>
      <c r="K200" s="34"/>
      <c r="L200" s="34">
        <f>(L26+L45+L64+L84+L103+L122+L141+L161+L180+L199)/(IF(L26=0,0,1)+IF(L45=0,0,1)+IF(L64=0,0,1)+IF(L84=0,0,1)+IF(L103=0,0,1)+IF(L122=0,0,1)+IF(L141=0,0,1)+IF(L161=0,0,1)+IF(L180=0,0,1)+IF(L199=0,0,1))</f>
        <v>64.650000000000006</v>
      </c>
    </row>
  </sheetData>
  <mergeCells count="14">
    <mergeCell ref="C1:E1"/>
    <mergeCell ref="H1:K1"/>
    <mergeCell ref="H2:K2"/>
    <mergeCell ref="C45:D45"/>
    <mergeCell ref="C64:D64"/>
    <mergeCell ref="C84:D84"/>
    <mergeCell ref="C103:D103"/>
    <mergeCell ref="C26:D26"/>
    <mergeCell ref="C200:E200"/>
    <mergeCell ref="C199:D199"/>
    <mergeCell ref="C122:D122"/>
    <mergeCell ref="C141:D141"/>
    <mergeCell ref="C161:D161"/>
    <mergeCell ref="C180:D180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2025-01-11T06:20:45Z</cp:lastPrinted>
  <dcterms:created xsi:type="dcterms:W3CDTF">2022-05-16T14:23:56Z</dcterms:created>
  <dcterms:modified xsi:type="dcterms:W3CDTF">2025-01-13T12:29:36Z</dcterms:modified>
</cp:coreProperties>
</file>